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學生資料" sheetId="1" r:id="rId3"/>
    <sheet state="visible" name="出席記錄" sheetId="2" r:id="rId4"/>
    <sheet state="visible" name="背金句" sheetId="3" r:id="rId5"/>
    <sheet state="visible" name="表現" sheetId="4" r:id="rId6"/>
  </sheets>
  <definedNames/>
  <calcPr/>
</workbook>
</file>

<file path=xl/sharedStrings.xml><?xml version="1.0" encoding="utf-8"?>
<sst xmlns="http://schemas.openxmlformats.org/spreadsheetml/2006/main" count="328" uniqueCount="57">
  <si>
    <t>Name</t>
  </si>
  <si>
    <t>性別</t>
  </si>
  <si>
    <t>信仰狀況</t>
  </si>
  <si>
    <t>就讀學校</t>
  </si>
  <si>
    <t>區住地區</t>
  </si>
  <si>
    <t>陳智全</t>
  </si>
  <si>
    <t>男</t>
  </si>
  <si>
    <t>未信</t>
  </si>
  <si>
    <t>人民小學</t>
  </si>
  <si>
    <t>新界東</t>
  </si>
  <si>
    <t>梁國洪</t>
  </si>
  <si>
    <t>民連小學</t>
  </si>
  <si>
    <t>陳淑樁</t>
  </si>
  <si>
    <t>女</t>
  </si>
  <si>
    <t>公民小學</t>
  </si>
  <si>
    <t>港島區</t>
  </si>
  <si>
    <t>出席</t>
  </si>
  <si>
    <t>次數</t>
  </si>
  <si>
    <t>缺席</t>
  </si>
  <si>
    <t>開學</t>
  </si>
  <si>
    <t>中秋</t>
  </si>
  <si>
    <t>鄭塚泰</t>
  </si>
  <si>
    <t>熱血國際學校</t>
  </si>
  <si>
    <t>聖誕</t>
  </si>
  <si>
    <t>新界西</t>
  </si>
  <si>
    <t>復活</t>
  </si>
  <si>
    <t>梁美分</t>
  </si>
  <si>
    <t>已信</t>
  </si>
  <si>
    <t>民生書院小學</t>
  </si>
  <si>
    <t>九龍西</t>
  </si>
  <si>
    <t>劉淑怡</t>
  </si>
  <si>
    <t>新民學校</t>
  </si>
  <si>
    <t>郭韋強</t>
  </si>
  <si>
    <t>工聯子弟學校</t>
  </si>
  <si>
    <t>葛沛帆</t>
  </si>
  <si>
    <t>建港小學</t>
  </si>
  <si>
    <t>蔣荔芸</t>
  </si>
  <si>
    <t>楊岳翹</t>
  </si>
  <si>
    <t>樓小麗</t>
  </si>
  <si>
    <t>民主教室</t>
  </si>
  <si>
    <t>✓</t>
  </si>
  <si>
    <t>詩150:6</t>
  </si>
  <si>
    <t>腓4:6</t>
  </si>
  <si>
    <t>路18:14</t>
  </si>
  <si>
    <t>路11:10</t>
  </si>
  <si>
    <t>詩115:11</t>
  </si>
  <si>
    <t>腓2:4</t>
  </si>
  <si>
    <t>詩72:12</t>
  </si>
  <si>
    <t>書2:13</t>
  </si>
  <si>
    <t>詩119:72</t>
  </si>
  <si>
    <t>詩119:27</t>
  </si>
  <si>
    <t>詩119:103</t>
  </si>
  <si>
    <t>太4:4</t>
  </si>
  <si>
    <t>詩1:1</t>
  </si>
  <si>
    <t>O</t>
  </si>
  <si>
    <t>X</t>
  </si>
  <si>
    <t>累積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</si>
</sst>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"/>
  </numFmts>
  <fonts count="3">
    <font>
      <sz val="10.0"/>
      <color rgb="FF000000"/>
      <name val="Arial"/>
    </font>
    <font>
      <sz val="10.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">
    <border>
      <left/>
      <right/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0" numFmtId="0" xfId="0" applyFont="1"/>
    <xf borderId="0" fillId="2" fontId="1" numFmtId="0" xfId="0" applyBorder="1" applyFill="1" applyFont="1"/>
    <xf borderId="0" fillId="0" fontId="2" numFmtId="164" xfId="0" applyFont="1" applyNumberFormat="1"/>
    <xf borderId="0" fillId="0" fontId="1" numFmtId="0" xfId="0" applyFont="1"/>
    <xf borderId="1" fillId="0" fontId="2" numFmtId="164" xfId="0" applyBorder="1" applyFont="1" applyNumberFormat="1"/>
    <xf borderId="0" fillId="0" fontId="2" numFmtId="0" xfId="0" applyFont="1"/>
    <xf borderId="1" fillId="0" fontId="2" numFmtId="0" xfId="0" applyBorder="1" applyFont="1"/>
    <xf borderId="0" fillId="0" fontId="0" numFmtId="0" xfId="0" applyFont="1"/>
    <xf borderId="1" fillId="0" fontId="0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12.0"/>
    <col customWidth="1" min="2" max="2" width="7.71"/>
    <col customWidth="1" min="3" max="3" width="9.57"/>
    <col customWidth="1" min="4" max="15" width="14.43"/>
  </cols>
  <sheetData>
    <row r="1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4" t="s">
        <v>10</v>
      </c>
      <c r="B3" s="4" t="s">
        <v>6</v>
      </c>
      <c r="C3" s="4" t="s">
        <v>7</v>
      </c>
      <c r="D3" s="4" t="s">
        <v>11</v>
      </c>
      <c r="E3" s="4" t="s">
        <v>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4" t="s">
        <v>12</v>
      </c>
      <c r="B4" s="4" t="s">
        <v>13</v>
      </c>
      <c r="C4" s="4" t="s">
        <v>7</v>
      </c>
      <c r="D4" s="4" t="s">
        <v>14</v>
      </c>
      <c r="E4" s="4" t="s">
        <v>15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4" t="s">
        <v>21</v>
      </c>
      <c r="B5" s="4" t="s">
        <v>6</v>
      </c>
      <c r="C5" s="4" t="s">
        <v>7</v>
      </c>
      <c r="D5" s="4" t="s">
        <v>22</v>
      </c>
      <c r="E5" s="4" t="s">
        <v>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4" t="s">
        <v>26</v>
      </c>
      <c r="B6" s="4" t="s">
        <v>13</v>
      </c>
      <c r="C6" s="4" t="s">
        <v>27</v>
      </c>
      <c r="D6" s="4" t="s">
        <v>28</v>
      </c>
      <c r="E6" s="4" t="s">
        <v>29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4" t="s">
        <v>30</v>
      </c>
      <c r="B7" s="4" t="s">
        <v>13</v>
      </c>
      <c r="C7" s="4" t="s">
        <v>7</v>
      </c>
      <c r="D7" s="4" t="s">
        <v>31</v>
      </c>
      <c r="E7" s="4" t="s">
        <v>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4" t="s">
        <v>32</v>
      </c>
      <c r="B8" s="4" t="s">
        <v>6</v>
      </c>
      <c r="C8" s="4" t="s">
        <v>7</v>
      </c>
      <c r="D8" s="4" t="s">
        <v>33</v>
      </c>
      <c r="E8" s="4" t="s">
        <v>15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4" t="s">
        <v>34</v>
      </c>
      <c r="B9" s="4" t="s">
        <v>13</v>
      </c>
      <c r="C9" s="4" t="s">
        <v>7</v>
      </c>
      <c r="D9" s="4" t="s">
        <v>35</v>
      </c>
      <c r="E9" s="4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4" t="s">
        <v>36</v>
      </c>
      <c r="B10" s="4" t="s">
        <v>13</v>
      </c>
      <c r="C10" s="4" t="s">
        <v>7</v>
      </c>
      <c r="D10" s="4" t="s">
        <v>35</v>
      </c>
      <c r="E10" s="4" t="s">
        <v>29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4" t="s">
        <v>37</v>
      </c>
      <c r="B11" s="4" t="s">
        <v>6</v>
      </c>
      <c r="C11" s="4" t="s">
        <v>7</v>
      </c>
      <c r="D11" s="4" t="s">
        <v>14</v>
      </c>
      <c r="E11" s="4" t="s">
        <v>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4" t="s">
        <v>38</v>
      </c>
      <c r="B12" s="4" t="s">
        <v>6</v>
      </c>
      <c r="C12" s="4" t="s">
        <v>7</v>
      </c>
      <c r="D12" s="4" t="s">
        <v>39</v>
      </c>
      <c r="E12" s="4" t="s">
        <v>29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4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4"/>
      <c r="B14" s="4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4"/>
      <c r="B15" s="4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4"/>
      <c r="B16" s="4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qref="C2:C21">
      <formula1>"已信,未信"</formula1>
    </dataValidation>
    <dataValidation type="list" allowBlank="1" sqref="B2:B21">
      <formula1>"男,女"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7.29" defaultRowHeight="15.0"/>
  <cols>
    <col customWidth="1" min="1" max="1" width="8.29"/>
    <col customWidth="1" min="2" max="3" width="5.57"/>
    <col customWidth="1" min="4" max="55" width="5.0"/>
  </cols>
  <sheetData>
    <row r="1">
      <c r="A1" s="1"/>
      <c r="B1" s="1"/>
      <c r="C1" s="1"/>
      <c r="D1" s="3">
        <v>42617.0</v>
      </c>
      <c r="E1" s="3">
        <v>42624.0</v>
      </c>
      <c r="F1" s="3">
        <v>42631.0</v>
      </c>
      <c r="G1" s="3">
        <v>42638.0</v>
      </c>
      <c r="H1" s="3">
        <v>42645.0</v>
      </c>
      <c r="I1" s="3">
        <v>42652.0</v>
      </c>
      <c r="J1" s="3">
        <v>42659.0</v>
      </c>
      <c r="K1" s="3">
        <v>42666.0</v>
      </c>
      <c r="L1" s="3">
        <v>42673.0</v>
      </c>
      <c r="M1" s="3">
        <v>42680.0</v>
      </c>
      <c r="N1" s="3">
        <v>42687.0</v>
      </c>
      <c r="O1" s="3">
        <v>42694.0</v>
      </c>
      <c r="P1" s="5">
        <v>42701.0</v>
      </c>
      <c r="Q1" s="3">
        <v>42708.0</v>
      </c>
      <c r="R1" s="3">
        <v>42715.0</v>
      </c>
      <c r="S1" s="3">
        <v>42722.0</v>
      </c>
      <c r="T1" s="3">
        <v>42729.0</v>
      </c>
      <c r="U1" s="3">
        <v>42736.0</v>
      </c>
      <c r="V1" s="3">
        <v>42743.0</v>
      </c>
      <c r="W1" s="3">
        <v>42750.0</v>
      </c>
      <c r="X1" s="3">
        <v>42757.0</v>
      </c>
      <c r="Y1" s="3">
        <v>42764.0</v>
      </c>
      <c r="Z1" s="3">
        <v>42771.0</v>
      </c>
      <c r="AA1" s="3">
        <v>42778.0</v>
      </c>
      <c r="AB1" s="3">
        <v>42785.0</v>
      </c>
      <c r="AC1" s="5">
        <v>42792.0</v>
      </c>
      <c r="AD1" s="3">
        <v>42799.0</v>
      </c>
      <c r="AE1" s="3">
        <v>42806.0</v>
      </c>
      <c r="AF1" s="3">
        <v>42813.0</v>
      </c>
      <c r="AG1" s="3">
        <v>42820.0</v>
      </c>
      <c r="AH1" s="3">
        <v>42827.0</v>
      </c>
      <c r="AI1" s="3">
        <v>42834.0</v>
      </c>
      <c r="AJ1" s="3">
        <v>42841.0</v>
      </c>
      <c r="AK1" s="3">
        <v>42848.0</v>
      </c>
      <c r="AL1" s="3">
        <v>42855.0</v>
      </c>
      <c r="AM1" s="3">
        <v>42862.0</v>
      </c>
      <c r="AN1" s="3">
        <v>42869.0</v>
      </c>
      <c r="AO1" s="3">
        <v>42876.0</v>
      </c>
      <c r="AP1" s="5">
        <v>42883.0</v>
      </c>
      <c r="AQ1" s="3">
        <v>42890.0</v>
      </c>
      <c r="AR1" s="3">
        <v>42897.0</v>
      </c>
      <c r="AS1" s="3">
        <v>42904.0</v>
      </c>
      <c r="AT1" s="3">
        <v>42911.0</v>
      </c>
      <c r="AU1" s="3">
        <v>42918.0</v>
      </c>
      <c r="AV1" s="3">
        <v>42925.0</v>
      </c>
      <c r="AW1" s="3">
        <v>42932.0</v>
      </c>
      <c r="AX1" s="3">
        <v>42939.0</v>
      </c>
      <c r="AY1" s="3">
        <v>42946.0</v>
      </c>
      <c r="AZ1" s="3">
        <v>42953.0</v>
      </c>
      <c r="BA1" s="3">
        <v>42960.0</v>
      </c>
      <c r="BB1" s="3">
        <v>42967.0</v>
      </c>
      <c r="BC1" s="3">
        <v>42974.0</v>
      </c>
    </row>
    <row r="2">
      <c r="A2" s="1"/>
      <c r="B2" s="6" t="s">
        <v>16</v>
      </c>
      <c r="C2" s="6" t="s">
        <v>18</v>
      </c>
      <c r="D2" s="6" t="s">
        <v>19</v>
      </c>
      <c r="E2" s="1"/>
      <c r="F2" s="1"/>
      <c r="G2" s="1"/>
      <c r="H2" s="1"/>
      <c r="I2" s="6" t="s">
        <v>20</v>
      </c>
      <c r="J2" s="1"/>
      <c r="K2" s="1"/>
      <c r="L2" s="1"/>
      <c r="M2" s="1"/>
      <c r="N2" s="1"/>
      <c r="O2" s="1"/>
      <c r="P2" s="7"/>
      <c r="Q2" s="1"/>
      <c r="R2" s="1"/>
      <c r="S2" s="1"/>
      <c r="T2" s="6" t="s">
        <v>23</v>
      </c>
      <c r="U2" s="1"/>
      <c r="V2" s="1"/>
      <c r="W2" s="1"/>
      <c r="X2" s="1"/>
      <c r="Y2" s="1"/>
      <c r="Z2" s="1"/>
      <c r="AA2" s="1"/>
      <c r="AB2" s="1"/>
      <c r="AC2" s="7"/>
      <c r="AD2" s="1"/>
      <c r="AE2" s="1"/>
      <c r="AF2" s="1"/>
      <c r="AG2" s="1"/>
      <c r="AH2" s="1"/>
      <c r="AI2" s="1"/>
      <c r="AJ2" s="6" t="s">
        <v>25</v>
      </c>
      <c r="AK2" s="1"/>
      <c r="AL2" s="1"/>
      <c r="AM2" s="1"/>
      <c r="AN2" s="1"/>
      <c r="AO2" s="1"/>
      <c r="AP2" s="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>
      <c r="A3" s="1" t="str">
        <f>'學生資料'!A2</f>
        <v>陳智全</v>
      </c>
      <c r="B3" s="1">
        <f t="shared" ref="B3:B13" si="1">COUNTIF(D3:BC3,"=✓")</f>
        <v>13</v>
      </c>
      <c r="C3" s="1">
        <f t="shared" ref="C3:C13" si="2">COUNTIF(D3:BC3,"=X")+COUNTIF(D3:BC3,"=O")</f>
        <v>0</v>
      </c>
      <c r="D3" s="6" t="s">
        <v>40</v>
      </c>
      <c r="E3" s="6" t="s">
        <v>40</v>
      </c>
      <c r="F3" s="6" t="s">
        <v>40</v>
      </c>
      <c r="G3" s="6" t="s">
        <v>40</v>
      </c>
      <c r="H3" s="6" t="s">
        <v>40</v>
      </c>
      <c r="I3" s="6" t="s">
        <v>40</v>
      </c>
      <c r="J3" s="6" t="s">
        <v>40</v>
      </c>
      <c r="K3" s="6" t="s">
        <v>40</v>
      </c>
      <c r="L3" s="6" t="s">
        <v>40</v>
      </c>
      <c r="M3" s="6" t="s">
        <v>40</v>
      </c>
      <c r="N3" s="6" t="s">
        <v>40</v>
      </c>
      <c r="O3" s="6" t="s">
        <v>40</v>
      </c>
      <c r="P3" s="7" t="s">
        <v>40</v>
      </c>
      <c r="Q3" s="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>
      <c r="A4" s="1" t="str">
        <f>'學生資料'!A3</f>
        <v>梁國洪</v>
      </c>
      <c r="B4" s="1">
        <f t="shared" si="1"/>
        <v>13</v>
      </c>
      <c r="C4" s="1">
        <f t="shared" si="2"/>
        <v>0</v>
      </c>
      <c r="D4" s="6" t="s">
        <v>40</v>
      </c>
      <c r="E4" s="6" t="s">
        <v>40</v>
      </c>
      <c r="F4" s="6" t="s">
        <v>40</v>
      </c>
      <c r="G4" s="6" t="s">
        <v>40</v>
      </c>
      <c r="H4" s="6" t="s">
        <v>40</v>
      </c>
      <c r="I4" s="6" t="s">
        <v>40</v>
      </c>
      <c r="J4" s="6" t="s">
        <v>40</v>
      </c>
      <c r="K4" s="6" t="s">
        <v>40</v>
      </c>
      <c r="L4" s="6" t="s">
        <v>40</v>
      </c>
      <c r="M4" s="6" t="s">
        <v>40</v>
      </c>
      <c r="N4" s="6" t="s">
        <v>40</v>
      </c>
      <c r="O4" s="6" t="s">
        <v>40</v>
      </c>
      <c r="P4" s="7" t="s">
        <v>40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>
      <c r="A5" s="1" t="str">
        <f>'學生資料'!A4</f>
        <v>陳淑樁</v>
      </c>
      <c r="B5" s="1">
        <f t="shared" si="1"/>
        <v>12</v>
      </c>
      <c r="C5" s="1">
        <f t="shared" si="2"/>
        <v>1</v>
      </c>
      <c r="D5" s="6" t="s">
        <v>40</v>
      </c>
      <c r="E5" s="6" t="s">
        <v>40</v>
      </c>
      <c r="F5" s="6" t="s">
        <v>40</v>
      </c>
      <c r="G5" s="6" t="s">
        <v>40</v>
      </c>
      <c r="H5" s="6" t="s">
        <v>40</v>
      </c>
      <c r="I5" s="6" t="s">
        <v>40</v>
      </c>
      <c r="J5" s="6" t="s">
        <v>40</v>
      </c>
      <c r="K5" s="6" t="s">
        <v>54</v>
      </c>
      <c r="L5" s="6" t="s">
        <v>40</v>
      </c>
      <c r="M5" s="6" t="s">
        <v>40</v>
      </c>
      <c r="N5" s="6" t="s">
        <v>40</v>
      </c>
      <c r="O5" s="6" t="s">
        <v>40</v>
      </c>
      <c r="P5" s="7" t="s">
        <v>40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>
      <c r="A6" s="1" t="str">
        <f>'學生資料'!A5</f>
        <v>鄭塚泰</v>
      </c>
      <c r="B6" s="1">
        <f t="shared" si="1"/>
        <v>11</v>
      </c>
      <c r="C6" s="1">
        <f t="shared" si="2"/>
        <v>2</v>
      </c>
      <c r="D6" s="6" t="s">
        <v>40</v>
      </c>
      <c r="E6" s="6" t="s">
        <v>40</v>
      </c>
      <c r="F6" s="6" t="s">
        <v>40</v>
      </c>
      <c r="G6" s="6" t="s">
        <v>40</v>
      </c>
      <c r="H6" s="6" t="s">
        <v>54</v>
      </c>
      <c r="I6" s="6" t="s">
        <v>40</v>
      </c>
      <c r="J6" s="6" t="s">
        <v>55</v>
      </c>
      <c r="K6" s="6" t="s">
        <v>40</v>
      </c>
      <c r="L6" s="6" t="s">
        <v>40</v>
      </c>
      <c r="M6" s="6" t="s">
        <v>40</v>
      </c>
      <c r="N6" s="6" t="s">
        <v>40</v>
      </c>
      <c r="O6" s="6" t="s">
        <v>40</v>
      </c>
      <c r="P6" s="7" t="s">
        <v>40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7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>
      <c r="A7" s="1" t="str">
        <f>'學生資料'!A6</f>
        <v>梁美分</v>
      </c>
      <c r="B7" s="1">
        <f t="shared" si="1"/>
        <v>9</v>
      </c>
      <c r="C7" s="1">
        <f t="shared" si="2"/>
        <v>4</v>
      </c>
      <c r="D7" s="6" t="s">
        <v>40</v>
      </c>
      <c r="E7" s="6" t="s">
        <v>55</v>
      </c>
      <c r="F7" s="6" t="s">
        <v>40</v>
      </c>
      <c r="G7" s="6" t="s">
        <v>55</v>
      </c>
      <c r="H7" s="6" t="s">
        <v>40</v>
      </c>
      <c r="I7" s="6" t="s">
        <v>40</v>
      </c>
      <c r="J7" s="6" t="s">
        <v>40</v>
      </c>
      <c r="K7" s="6" t="s">
        <v>40</v>
      </c>
      <c r="L7" s="6" t="s">
        <v>55</v>
      </c>
      <c r="M7" s="6" t="s">
        <v>40</v>
      </c>
      <c r="N7" s="6" t="s">
        <v>40</v>
      </c>
      <c r="O7" s="6" t="s">
        <v>55</v>
      </c>
      <c r="P7" s="7" t="s">
        <v>40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7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>
      <c r="A8" s="1" t="str">
        <f>'學生資料'!A7</f>
        <v>劉淑怡</v>
      </c>
      <c r="B8" s="1">
        <f t="shared" si="1"/>
        <v>6</v>
      </c>
      <c r="C8" s="1">
        <f t="shared" si="2"/>
        <v>7</v>
      </c>
      <c r="D8" s="6" t="s">
        <v>40</v>
      </c>
      <c r="E8" s="6" t="s">
        <v>40</v>
      </c>
      <c r="F8" s="6" t="s">
        <v>54</v>
      </c>
      <c r="G8" s="6" t="s">
        <v>54</v>
      </c>
      <c r="H8" s="6" t="s">
        <v>40</v>
      </c>
      <c r="I8" s="6" t="s">
        <v>55</v>
      </c>
      <c r="J8" s="6" t="s">
        <v>40</v>
      </c>
      <c r="K8" s="6" t="s">
        <v>54</v>
      </c>
      <c r="L8" s="6" t="s">
        <v>54</v>
      </c>
      <c r="M8" s="6" t="s">
        <v>40</v>
      </c>
      <c r="N8" s="6" t="s">
        <v>54</v>
      </c>
      <c r="O8" s="6" t="s">
        <v>54</v>
      </c>
      <c r="P8" s="7" t="s">
        <v>40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>
      <c r="A9" s="1" t="str">
        <f>'學生資料'!A8</f>
        <v>郭韋強</v>
      </c>
      <c r="B9" s="1">
        <f t="shared" si="1"/>
        <v>9</v>
      </c>
      <c r="C9" s="1">
        <f t="shared" si="2"/>
        <v>4</v>
      </c>
      <c r="D9" s="6" t="s">
        <v>40</v>
      </c>
      <c r="E9" s="6" t="s">
        <v>40</v>
      </c>
      <c r="F9" s="6" t="s">
        <v>55</v>
      </c>
      <c r="G9" s="6" t="s">
        <v>40</v>
      </c>
      <c r="H9" s="6" t="s">
        <v>55</v>
      </c>
      <c r="I9" s="6" t="s">
        <v>40</v>
      </c>
      <c r="J9" s="6" t="s">
        <v>40</v>
      </c>
      <c r="K9" s="6" t="s">
        <v>55</v>
      </c>
      <c r="L9" s="6" t="s">
        <v>40</v>
      </c>
      <c r="M9" s="6" t="s">
        <v>40</v>
      </c>
      <c r="N9" s="6" t="s">
        <v>40</v>
      </c>
      <c r="O9" s="6" t="s">
        <v>55</v>
      </c>
      <c r="P9" s="7" t="s">
        <v>40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7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>
      <c r="A10" s="1" t="str">
        <f>'學生資料'!A9</f>
        <v>葛沛帆</v>
      </c>
      <c r="B10" s="1">
        <f t="shared" si="1"/>
        <v>8</v>
      </c>
      <c r="C10" s="1">
        <f t="shared" si="2"/>
        <v>5</v>
      </c>
      <c r="D10" s="6" t="s">
        <v>40</v>
      </c>
      <c r="E10" s="6" t="s">
        <v>40</v>
      </c>
      <c r="F10" s="6" t="s">
        <v>55</v>
      </c>
      <c r="G10" s="6" t="s">
        <v>40</v>
      </c>
      <c r="H10" s="6" t="s">
        <v>55</v>
      </c>
      <c r="I10" s="6" t="s">
        <v>40</v>
      </c>
      <c r="J10" s="6" t="s">
        <v>54</v>
      </c>
      <c r="K10" s="6" t="s">
        <v>40</v>
      </c>
      <c r="L10" s="6" t="s">
        <v>40</v>
      </c>
      <c r="M10" s="6" t="s">
        <v>55</v>
      </c>
      <c r="N10" s="6" t="s">
        <v>40</v>
      </c>
      <c r="O10" s="6" t="s">
        <v>40</v>
      </c>
      <c r="P10" s="7" t="s">
        <v>55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7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>
      <c r="A11" s="1" t="str">
        <f>'學生資料'!A10</f>
        <v>蔣荔芸</v>
      </c>
      <c r="B11" s="1">
        <f t="shared" si="1"/>
        <v>7</v>
      </c>
      <c r="C11" s="1">
        <f t="shared" si="2"/>
        <v>6</v>
      </c>
      <c r="D11" s="6" t="s">
        <v>40</v>
      </c>
      <c r="E11" s="6" t="s">
        <v>55</v>
      </c>
      <c r="F11" s="6" t="s">
        <v>55</v>
      </c>
      <c r="G11" s="6" t="s">
        <v>40</v>
      </c>
      <c r="H11" s="6" t="s">
        <v>40</v>
      </c>
      <c r="I11" s="6" t="s">
        <v>55</v>
      </c>
      <c r="J11" s="6" t="s">
        <v>40</v>
      </c>
      <c r="K11" s="6" t="s">
        <v>40</v>
      </c>
      <c r="L11" s="6" t="s">
        <v>55</v>
      </c>
      <c r="M11" s="6" t="s">
        <v>40</v>
      </c>
      <c r="N11" s="6" t="s">
        <v>55</v>
      </c>
      <c r="O11" s="6" t="s">
        <v>40</v>
      </c>
      <c r="P11" s="7" t="s">
        <v>55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7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>
      <c r="A12" s="1" t="str">
        <f>'學生資料'!A11</f>
        <v>楊岳翹</v>
      </c>
      <c r="B12" s="1">
        <f t="shared" si="1"/>
        <v>12</v>
      </c>
      <c r="C12" s="1">
        <f t="shared" si="2"/>
        <v>1</v>
      </c>
      <c r="D12" s="6" t="s">
        <v>40</v>
      </c>
      <c r="E12" s="6" t="s">
        <v>40</v>
      </c>
      <c r="F12" s="6" t="s">
        <v>40</v>
      </c>
      <c r="G12" s="6" t="s">
        <v>40</v>
      </c>
      <c r="H12" s="6" t="s">
        <v>40</v>
      </c>
      <c r="I12" s="6" t="s">
        <v>40</v>
      </c>
      <c r="J12" s="6" t="s">
        <v>40</v>
      </c>
      <c r="K12" s="6" t="s">
        <v>54</v>
      </c>
      <c r="L12" s="6" t="s">
        <v>40</v>
      </c>
      <c r="M12" s="6" t="s">
        <v>40</v>
      </c>
      <c r="N12" s="6" t="s">
        <v>40</v>
      </c>
      <c r="O12" s="6" t="s">
        <v>40</v>
      </c>
      <c r="P12" s="7" t="s">
        <v>40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7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>
      <c r="A13" s="1" t="str">
        <f>'學生資料'!A12</f>
        <v>樓小麗</v>
      </c>
      <c r="B13" s="1">
        <f t="shared" si="1"/>
        <v>11</v>
      </c>
      <c r="C13" s="1">
        <f t="shared" si="2"/>
        <v>2</v>
      </c>
      <c r="D13" s="6" t="s">
        <v>40</v>
      </c>
      <c r="E13" s="6" t="s">
        <v>40</v>
      </c>
      <c r="F13" s="6" t="s">
        <v>40</v>
      </c>
      <c r="G13" s="6" t="s">
        <v>54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54</v>
      </c>
      <c r="M13" s="6" t="s">
        <v>40</v>
      </c>
      <c r="N13" s="6" t="s">
        <v>40</v>
      </c>
      <c r="O13" s="6" t="s">
        <v>40</v>
      </c>
      <c r="P13" s="7" t="s">
        <v>40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7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7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7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7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7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7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7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7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7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7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7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7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7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7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</sheetData>
  <conditionalFormatting sqref="C3:C1000">
    <cfRule type="cellIs" dxfId="0" priority="1" operator="lessThan">
      <formula>3</formula>
    </cfRule>
  </conditionalFormatting>
  <conditionalFormatting sqref="D3:BC1000">
    <cfRule type="cellIs" dxfId="1" priority="2" operator="equal">
      <formula>"✓"</formula>
    </cfRule>
  </conditionalFormatting>
  <conditionalFormatting sqref="D3:BC1000">
    <cfRule type="cellIs" dxfId="2" priority="3" operator="equal">
      <formula>"X"</formula>
    </cfRule>
  </conditionalFormatting>
  <conditionalFormatting sqref="D3:BC1000">
    <cfRule type="cellIs" dxfId="0" priority="4" operator="equal">
      <formula>"O"</formula>
    </cfRule>
  </conditionalFormatting>
  <dataValidations>
    <dataValidation type="list" allowBlank="1" sqref="D3:BC22">
      <formula1>"✓,X,O"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7.29" defaultRowHeight="15.0"/>
  <cols>
    <col customWidth="1" min="1" max="1" width="8.29"/>
    <col customWidth="1" min="2" max="2" width="5.57"/>
    <col customWidth="1" min="3" max="54" width="5.0"/>
  </cols>
  <sheetData>
    <row r="1">
      <c r="A1" s="1"/>
      <c r="B1" s="1"/>
      <c r="C1" s="3">
        <v>42617.0</v>
      </c>
      <c r="D1" s="3">
        <v>42624.0</v>
      </c>
      <c r="E1" s="3">
        <v>42631.0</v>
      </c>
      <c r="F1" s="3">
        <v>42638.0</v>
      </c>
      <c r="G1" s="3">
        <v>42645.0</v>
      </c>
      <c r="H1" s="3">
        <v>42652.0</v>
      </c>
      <c r="I1" s="3">
        <v>42659.0</v>
      </c>
      <c r="J1" s="3">
        <v>42666.0</v>
      </c>
      <c r="K1" s="3">
        <v>42673.0</v>
      </c>
      <c r="L1" s="3">
        <v>42680.0</v>
      </c>
      <c r="M1" s="3">
        <v>42687.0</v>
      </c>
      <c r="N1" s="3">
        <v>42694.0</v>
      </c>
      <c r="O1" s="5">
        <v>42701.0</v>
      </c>
      <c r="P1" s="3">
        <v>42708.0</v>
      </c>
      <c r="Q1" s="3">
        <v>42715.0</v>
      </c>
      <c r="R1" s="3">
        <v>42722.0</v>
      </c>
      <c r="S1" s="3">
        <v>42729.0</v>
      </c>
      <c r="T1" s="3">
        <v>42736.0</v>
      </c>
      <c r="U1" s="3">
        <v>42743.0</v>
      </c>
      <c r="V1" s="3">
        <v>42750.0</v>
      </c>
      <c r="W1" s="3">
        <v>42757.0</v>
      </c>
      <c r="X1" s="3">
        <v>42764.0</v>
      </c>
      <c r="Y1" s="3">
        <v>42771.0</v>
      </c>
      <c r="Z1" s="3">
        <v>42778.0</v>
      </c>
      <c r="AA1" s="3">
        <v>42785.0</v>
      </c>
      <c r="AB1" s="5">
        <v>42792.0</v>
      </c>
      <c r="AC1" s="3">
        <v>42799.0</v>
      </c>
      <c r="AD1" s="3">
        <v>42806.0</v>
      </c>
      <c r="AE1" s="3">
        <v>42813.0</v>
      </c>
      <c r="AF1" s="3">
        <v>42820.0</v>
      </c>
      <c r="AG1" s="3">
        <v>42827.0</v>
      </c>
      <c r="AH1" s="3">
        <v>42834.0</v>
      </c>
      <c r="AI1" s="3">
        <v>42841.0</v>
      </c>
      <c r="AJ1" s="3">
        <v>42848.0</v>
      </c>
      <c r="AK1" s="3">
        <v>42855.0</v>
      </c>
      <c r="AL1" s="3">
        <v>42862.0</v>
      </c>
      <c r="AM1" s="3">
        <v>42869.0</v>
      </c>
      <c r="AN1" s="3">
        <v>42876.0</v>
      </c>
      <c r="AO1" s="5">
        <v>42883.0</v>
      </c>
      <c r="AP1" s="3">
        <v>42890.0</v>
      </c>
      <c r="AQ1" s="3">
        <v>42897.0</v>
      </c>
      <c r="AR1" s="3">
        <v>42904.0</v>
      </c>
      <c r="AS1" s="3">
        <v>42911.0</v>
      </c>
      <c r="AT1" s="3">
        <v>42918.0</v>
      </c>
      <c r="AU1" s="3">
        <v>42925.0</v>
      </c>
      <c r="AV1" s="3">
        <v>42932.0</v>
      </c>
      <c r="AW1" s="3">
        <v>42939.0</v>
      </c>
      <c r="AX1" s="3">
        <v>42946.0</v>
      </c>
      <c r="AY1" s="3">
        <v>42953.0</v>
      </c>
      <c r="AZ1" s="3">
        <v>42960.0</v>
      </c>
      <c r="BA1" s="3">
        <v>42967.0</v>
      </c>
      <c r="BB1" s="3">
        <v>42974.0</v>
      </c>
    </row>
    <row r="2">
      <c r="A2" s="1"/>
      <c r="B2" s="6" t="s">
        <v>17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7" t="s">
        <v>53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>
      <c r="A3" s="1" t="str">
        <f>'學生資料'!A2</f>
        <v>陳智全</v>
      </c>
      <c r="B3" s="1">
        <f t="shared" ref="B3:B13" si="1">COUNTIF(C3:BB3,"=✓")</f>
        <v>13</v>
      </c>
      <c r="C3" s="6" t="s">
        <v>40</v>
      </c>
      <c r="D3" s="6" t="s">
        <v>40</v>
      </c>
      <c r="E3" s="6" t="s">
        <v>40</v>
      </c>
      <c r="F3" s="6" t="s">
        <v>40</v>
      </c>
      <c r="G3" s="6" t="s">
        <v>40</v>
      </c>
      <c r="H3" s="6" t="s">
        <v>40</v>
      </c>
      <c r="I3" s="6" t="s">
        <v>40</v>
      </c>
      <c r="J3" s="6" t="s">
        <v>40</v>
      </c>
      <c r="K3" s="6" t="s">
        <v>40</v>
      </c>
      <c r="L3" s="6" t="s">
        <v>40</v>
      </c>
      <c r="M3" s="6" t="s">
        <v>40</v>
      </c>
      <c r="N3" s="6" t="s">
        <v>40</v>
      </c>
      <c r="O3" s="7" t="s">
        <v>40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>
      <c r="A4" s="1" t="str">
        <f>'學生資料'!A3</f>
        <v>梁國洪</v>
      </c>
      <c r="B4" s="1">
        <f t="shared" si="1"/>
        <v>13</v>
      </c>
      <c r="C4" s="6" t="s">
        <v>40</v>
      </c>
      <c r="D4" s="6" t="s">
        <v>40</v>
      </c>
      <c r="E4" s="6" t="s">
        <v>40</v>
      </c>
      <c r="F4" s="6" t="s">
        <v>40</v>
      </c>
      <c r="G4" s="6" t="s">
        <v>40</v>
      </c>
      <c r="H4" s="6" t="s">
        <v>40</v>
      </c>
      <c r="I4" s="6" t="s">
        <v>40</v>
      </c>
      <c r="J4" s="6" t="s">
        <v>40</v>
      </c>
      <c r="K4" s="6" t="s">
        <v>40</v>
      </c>
      <c r="L4" s="6" t="s">
        <v>40</v>
      </c>
      <c r="M4" s="6" t="s">
        <v>40</v>
      </c>
      <c r="N4" s="6" t="s">
        <v>40</v>
      </c>
      <c r="O4" s="7" t="s">
        <v>40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7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>
      <c r="A5" s="1" t="str">
        <f>'學生資料'!A4</f>
        <v>陳淑樁</v>
      </c>
      <c r="B5" s="1">
        <f t="shared" si="1"/>
        <v>12</v>
      </c>
      <c r="C5" s="6" t="s">
        <v>40</v>
      </c>
      <c r="D5" s="6" t="s">
        <v>40</v>
      </c>
      <c r="E5" s="6" t="s">
        <v>40</v>
      </c>
      <c r="F5" s="6" t="s">
        <v>40</v>
      </c>
      <c r="G5" s="6" t="s">
        <v>40</v>
      </c>
      <c r="H5" s="6" t="s">
        <v>40</v>
      </c>
      <c r="I5" s="6" t="s">
        <v>40</v>
      </c>
      <c r="J5" s="6"/>
      <c r="K5" s="6" t="s">
        <v>40</v>
      </c>
      <c r="L5" s="6" t="s">
        <v>40</v>
      </c>
      <c r="M5" s="6" t="s">
        <v>40</v>
      </c>
      <c r="N5" s="6" t="s">
        <v>40</v>
      </c>
      <c r="O5" s="7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7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>
      <c r="A6" s="1" t="str">
        <f>'學生資料'!A5</f>
        <v>鄭塚泰</v>
      </c>
      <c r="B6" s="1">
        <f t="shared" si="1"/>
        <v>11</v>
      </c>
      <c r="C6" s="6" t="s">
        <v>40</v>
      </c>
      <c r="D6" s="6" t="s">
        <v>40</v>
      </c>
      <c r="E6" s="6" t="s">
        <v>40</v>
      </c>
      <c r="F6" s="6" t="s">
        <v>40</v>
      </c>
      <c r="G6" s="6"/>
      <c r="H6" s="6" t="s">
        <v>40</v>
      </c>
      <c r="I6" s="6"/>
      <c r="J6" s="6" t="s">
        <v>40</v>
      </c>
      <c r="K6" s="6" t="s">
        <v>40</v>
      </c>
      <c r="L6" s="6" t="s">
        <v>40</v>
      </c>
      <c r="M6" s="6" t="s">
        <v>40</v>
      </c>
      <c r="N6" s="6" t="s">
        <v>40</v>
      </c>
      <c r="O6" s="7" t="s">
        <v>40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>
      <c r="A7" s="1" t="str">
        <f>'學生資料'!A6</f>
        <v>梁美分</v>
      </c>
      <c r="B7" s="1">
        <f t="shared" si="1"/>
        <v>7</v>
      </c>
      <c r="C7" s="6" t="s">
        <v>40</v>
      </c>
      <c r="D7" s="6"/>
      <c r="E7" s="6" t="s">
        <v>40</v>
      </c>
      <c r="F7" s="6"/>
      <c r="G7" s="6" t="s">
        <v>40</v>
      </c>
      <c r="H7" s="6" t="s">
        <v>40</v>
      </c>
      <c r="I7" s="6" t="s">
        <v>40</v>
      </c>
      <c r="J7" s="6" t="s">
        <v>40</v>
      </c>
      <c r="K7" s="6"/>
      <c r="L7" s="6"/>
      <c r="M7" s="6" t="s">
        <v>40</v>
      </c>
      <c r="N7" s="6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>
      <c r="A8" s="1" t="str">
        <f>'學生資料'!A7</f>
        <v>劉淑怡</v>
      </c>
      <c r="B8" s="1">
        <f t="shared" si="1"/>
        <v>5</v>
      </c>
      <c r="C8" s="6" t="s">
        <v>40</v>
      </c>
      <c r="D8" s="6" t="s">
        <v>40</v>
      </c>
      <c r="E8" s="6"/>
      <c r="F8" s="6"/>
      <c r="G8" s="6" t="s">
        <v>40</v>
      </c>
      <c r="H8" s="6"/>
      <c r="I8" s="6" t="s">
        <v>40</v>
      </c>
      <c r="J8" s="6"/>
      <c r="K8" s="6"/>
      <c r="L8" s="6" t="s">
        <v>40</v>
      </c>
      <c r="M8" s="6"/>
      <c r="N8" s="6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7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>
      <c r="A9" s="1" t="str">
        <f>'學生資料'!A8</f>
        <v>郭韋強</v>
      </c>
      <c r="B9" s="1">
        <f t="shared" si="1"/>
        <v>6</v>
      </c>
      <c r="C9" s="6" t="s">
        <v>40</v>
      </c>
      <c r="D9" s="6" t="s">
        <v>40</v>
      </c>
      <c r="E9" s="6"/>
      <c r="F9" s="6"/>
      <c r="G9" s="6"/>
      <c r="H9" s="6" t="s">
        <v>40</v>
      </c>
      <c r="I9" s="6" t="s">
        <v>40</v>
      </c>
      <c r="J9" s="6"/>
      <c r="K9" s="6"/>
      <c r="L9" s="6" t="s">
        <v>40</v>
      </c>
      <c r="M9" s="6"/>
      <c r="N9" s="6"/>
      <c r="O9" s="7" t="s">
        <v>40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7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>
      <c r="A10" s="1" t="str">
        <f>'學生資料'!A9</f>
        <v>葛沛帆</v>
      </c>
      <c r="B10" s="1">
        <f t="shared" si="1"/>
        <v>8</v>
      </c>
      <c r="C10" s="6" t="s">
        <v>40</v>
      </c>
      <c r="D10" s="6" t="s">
        <v>40</v>
      </c>
      <c r="E10" s="6"/>
      <c r="F10" s="6" t="s">
        <v>40</v>
      </c>
      <c r="G10" s="6"/>
      <c r="H10" s="6" t="s">
        <v>40</v>
      </c>
      <c r="I10" s="6"/>
      <c r="J10" s="6" t="s">
        <v>40</v>
      </c>
      <c r="K10" s="6" t="s">
        <v>40</v>
      </c>
      <c r="L10" s="6"/>
      <c r="M10" s="6" t="s">
        <v>40</v>
      </c>
      <c r="N10" s="6" t="s">
        <v>40</v>
      </c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7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>
      <c r="A11" s="1" t="str">
        <f>'學生資料'!A10</f>
        <v>蔣荔芸</v>
      </c>
      <c r="B11" s="1">
        <f t="shared" si="1"/>
        <v>6</v>
      </c>
      <c r="C11" s="6" t="s">
        <v>40</v>
      </c>
      <c r="D11" s="6"/>
      <c r="E11" s="6"/>
      <c r="F11" s="6" t="s">
        <v>40</v>
      </c>
      <c r="G11" s="6"/>
      <c r="H11" s="6"/>
      <c r="I11" s="6" t="s">
        <v>40</v>
      </c>
      <c r="J11" s="6" t="s">
        <v>40</v>
      </c>
      <c r="K11" s="6"/>
      <c r="L11" s="6" t="s">
        <v>40</v>
      </c>
      <c r="M11" s="6"/>
      <c r="N11" s="6" t="s">
        <v>40</v>
      </c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7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>
      <c r="A12" s="1" t="str">
        <f>'學生資料'!A11</f>
        <v>楊岳翹</v>
      </c>
      <c r="B12" s="1">
        <f t="shared" si="1"/>
        <v>12</v>
      </c>
      <c r="C12" s="6" t="s">
        <v>40</v>
      </c>
      <c r="D12" s="6" t="s">
        <v>40</v>
      </c>
      <c r="E12" s="6" t="s">
        <v>40</v>
      </c>
      <c r="F12" s="6" t="s">
        <v>40</v>
      </c>
      <c r="G12" s="6" t="s">
        <v>40</v>
      </c>
      <c r="H12" s="6" t="s">
        <v>40</v>
      </c>
      <c r="I12" s="6" t="s">
        <v>40</v>
      </c>
      <c r="J12" s="6"/>
      <c r="K12" s="6" t="s">
        <v>40</v>
      </c>
      <c r="L12" s="6" t="s">
        <v>40</v>
      </c>
      <c r="M12" s="6" t="s">
        <v>40</v>
      </c>
      <c r="N12" s="6" t="s">
        <v>40</v>
      </c>
      <c r="O12" s="7" t="s">
        <v>40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7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>
      <c r="A13" s="1" t="str">
        <f>'學生資料'!A12</f>
        <v>樓小麗</v>
      </c>
      <c r="B13" s="1">
        <f t="shared" si="1"/>
        <v>11</v>
      </c>
      <c r="C13" s="6" t="s">
        <v>40</v>
      </c>
      <c r="D13" s="6" t="s">
        <v>40</v>
      </c>
      <c r="E13" s="6" t="s">
        <v>40</v>
      </c>
      <c r="F13" s="6"/>
      <c r="G13" s="6" t="s">
        <v>40</v>
      </c>
      <c r="H13" s="6" t="s">
        <v>40</v>
      </c>
      <c r="I13" s="6" t="s">
        <v>40</v>
      </c>
      <c r="J13" s="6" t="s">
        <v>40</v>
      </c>
      <c r="K13" s="6"/>
      <c r="L13" s="6" t="s">
        <v>40</v>
      </c>
      <c r="M13" s="6" t="s">
        <v>40</v>
      </c>
      <c r="N13" s="6" t="s">
        <v>40</v>
      </c>
      <c r="O13" s="7" t="s">
        <v>40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7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7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7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7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7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7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7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7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9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9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9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9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9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9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9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9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9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9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9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9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9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9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9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9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9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9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9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9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9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9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9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9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9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9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9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9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9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9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9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9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9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9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9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9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9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9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9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9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9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9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9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9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9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9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9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9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9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9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9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9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9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9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9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9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9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9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9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9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9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9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9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9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9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9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9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9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9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9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9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9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9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9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9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9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9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9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9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9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9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9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9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9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9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9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9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9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9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9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9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9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9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9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9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9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9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9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9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9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9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9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9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9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9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9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9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9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9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9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9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9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9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9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9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9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9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9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9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9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9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9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9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9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9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9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9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9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9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9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9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9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9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9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9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9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9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9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9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9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9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9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9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9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9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9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9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9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9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9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9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9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9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9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9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9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9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9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9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9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9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9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9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9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9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9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9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9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9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9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9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9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9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9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9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9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9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9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9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9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9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9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9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9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9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9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9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9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9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9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9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9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9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9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9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9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9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9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9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9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9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9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9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9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9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9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9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9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9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9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9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9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9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9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9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9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9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9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9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9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9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9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9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9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9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9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9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9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9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9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9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9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9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9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9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9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9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9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9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9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9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9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9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9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9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9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9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9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9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9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9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9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9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9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9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9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9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9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9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9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9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9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9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9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9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9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9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9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9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9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9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9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9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9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9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9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9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9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9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9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9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9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9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9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9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9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9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9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9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9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9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9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9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9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9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9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9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9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9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9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9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9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9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9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9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9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9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9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9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9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9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9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9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9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9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9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9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9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9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9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9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9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9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9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9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9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9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9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9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9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9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9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9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9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9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9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9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9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9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9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9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9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9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9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9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9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9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9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9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9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9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9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9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9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9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9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9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9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9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9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9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9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9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9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9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9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9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9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9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9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9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9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9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9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9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9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9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9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9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9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9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9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9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9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9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9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9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9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9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9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9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9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9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9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9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9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9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9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9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9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9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9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9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9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9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9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9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9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9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9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9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9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9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9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9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9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9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9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9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9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9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9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9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9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9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9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9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9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9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9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9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9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9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9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9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9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9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9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9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9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9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9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9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9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9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9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9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9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9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9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9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9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9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9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9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9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9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9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9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9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9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9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9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9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9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9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9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9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9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9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9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9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9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9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9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9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9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9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9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9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9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9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9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9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9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9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9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9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9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9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9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9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9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9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9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9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9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9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9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9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9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9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9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9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9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9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9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9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9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9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9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9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9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9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9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9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9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9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9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9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9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9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9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9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9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9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9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9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9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9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9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9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9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9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9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9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9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9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9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9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9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9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9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9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9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9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9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9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9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9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9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9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9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9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9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9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9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9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9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9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9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9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9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9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9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9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9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9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9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9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9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9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9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9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9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9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9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9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9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9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9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9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9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9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9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9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9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9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9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9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9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9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9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9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9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9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9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9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9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9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9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9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9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9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9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9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9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9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9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9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9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9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9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9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9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9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9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9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9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9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9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9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9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9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9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9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9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9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9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9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9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9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9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9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9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9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9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9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9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9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9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9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9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9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9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9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9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9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9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9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9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9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9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9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9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9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9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9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9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9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9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9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9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9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9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9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9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9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9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9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9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9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9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9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9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9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9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9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9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9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9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9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9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9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9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9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9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9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9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9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9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9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9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9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9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9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9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9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9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9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9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9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9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9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9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9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9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9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9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9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9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9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9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9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9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9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9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9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9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9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9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9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9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9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9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9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9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9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9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9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9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9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9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9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9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9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9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9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9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9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9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9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9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9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9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9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9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9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9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9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9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9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9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9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9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9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9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9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9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9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9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9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9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9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9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9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9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9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9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9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9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9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9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9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9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9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9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9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9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9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9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9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9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9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9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9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9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9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9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9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9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9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9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9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9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9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9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9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9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9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9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9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9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9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9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9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9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9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9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9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9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9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9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9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9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9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9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9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9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9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9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9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9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9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9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9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9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9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9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9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9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9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9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9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9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9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9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9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9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9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9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9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9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9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9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9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9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9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9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9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9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9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9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9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9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9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9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9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9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9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9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9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9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9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9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9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9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9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9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9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9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9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9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9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9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9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9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9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9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9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9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9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9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9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9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9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9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9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9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9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9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9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9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9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9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9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9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9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9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9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9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9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9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9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9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9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9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9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9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9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9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9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9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9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9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9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9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9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9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9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9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9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9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9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9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9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9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9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9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9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9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9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9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9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9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9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9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9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9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9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9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9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9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9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9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9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9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9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9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9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9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9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9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9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9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9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9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9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9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9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9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9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9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9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9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9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9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9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9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9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9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9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9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9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9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9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9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9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9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9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9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9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9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9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9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9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9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9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9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9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9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9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9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9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9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9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9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9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9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9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9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9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9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9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9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9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9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9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9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9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9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9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9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9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9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9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9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9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9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9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9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9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9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9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9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9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9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9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9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9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9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9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9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9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9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9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9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9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9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9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9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9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9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9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9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9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9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9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9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9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9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9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9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9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9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9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9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9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9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9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9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9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9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9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9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9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9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9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9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9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9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9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9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9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9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9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9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9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9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9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9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9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9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9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9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9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9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9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9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9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9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9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9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9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9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9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9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9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9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9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9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9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9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9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9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9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9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9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9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9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9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9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9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9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9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9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9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9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9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9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9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9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9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9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9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9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9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9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9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9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9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9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9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9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9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9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9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9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9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9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9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9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9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9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9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9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9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9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9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9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9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9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9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9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9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9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9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9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9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9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9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9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9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9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9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9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9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9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9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9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9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9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9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9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9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9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9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9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9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9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9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9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9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9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9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9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9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9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9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9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9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9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9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9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9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9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9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9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9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9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9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9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9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9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9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9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9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9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9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9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9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9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9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9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9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9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9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9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9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9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9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9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9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9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9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9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9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9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9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9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9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9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9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9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9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9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9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9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9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9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9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9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9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9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9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9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9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9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9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9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9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9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9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9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9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9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9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9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9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9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9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9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9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9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9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9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9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9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9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9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9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9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9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9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9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9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9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9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9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9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9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9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9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9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9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9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9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9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9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9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9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9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9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9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9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9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9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9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9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9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9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9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9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9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9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9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9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9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9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9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9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9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9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9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9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9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9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9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9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9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9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9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9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9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9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9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9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9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9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9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9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9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9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9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9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9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9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9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9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9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9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9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9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9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9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9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9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9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9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9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9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9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9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9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9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9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9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9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9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9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9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9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9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9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9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9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9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9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9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9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9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9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9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9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9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9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9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9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9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9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9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9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9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9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9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9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9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9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9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9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9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9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9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9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9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9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9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9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9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9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9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9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9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9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9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9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9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9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9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9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9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9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9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9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9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9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9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9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9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9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9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9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9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9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9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9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9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9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9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9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9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9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9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9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9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9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9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9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9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9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9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9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9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9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9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9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9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9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9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9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9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9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9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9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9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9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9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9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9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9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9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9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9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9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9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9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9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9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9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9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9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9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9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9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9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9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9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9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9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9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9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9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9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9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9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9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9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9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9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9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9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9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9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9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9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9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9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9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9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9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9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9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9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9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9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9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9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9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9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9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9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9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9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9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9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9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9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9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9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9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9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9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9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9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9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9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9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9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9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9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9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9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9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9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9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9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9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9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9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9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9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9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9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9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9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9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9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9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9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9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9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9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9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9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9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9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9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9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9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9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9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9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9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9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9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9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9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9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9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9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9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9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9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9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9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9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9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9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9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9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9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9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9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9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9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9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9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9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9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9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9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9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9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9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9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9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9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9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9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9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9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9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9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9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9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9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9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9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9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9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9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9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9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9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9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9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9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9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9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9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9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9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9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9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9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9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9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9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9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9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9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9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9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9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9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9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9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9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9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9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9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9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9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9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9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9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9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9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9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9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9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9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9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9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9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9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9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9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9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9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9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9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9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9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9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9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9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9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9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9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9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9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9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9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9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9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9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9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9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9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9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9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9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9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9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9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9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9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9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9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9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9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9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9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9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9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9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9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9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9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9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9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9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9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9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9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9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9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9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9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9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9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9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9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9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9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9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9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9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9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9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9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9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9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9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9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9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9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9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9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9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9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9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9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9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9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9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9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9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9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9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9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9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9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9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9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9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9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9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9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9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9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9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9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9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9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9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9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9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9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9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9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9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9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9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9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9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9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9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9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9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9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9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9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9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9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9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9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9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9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9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9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9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9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9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9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9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9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9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9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9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9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9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9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9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9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9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9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9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9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9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9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9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9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9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9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9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9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9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9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9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9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9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9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9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9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9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9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9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9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9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9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9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9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9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9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9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9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9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9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9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9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9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9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9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9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9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9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9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9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9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9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9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9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9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9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9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9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9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9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9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9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9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9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9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9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9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9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9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9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9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9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9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9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9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9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9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9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9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9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9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9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9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9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9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9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9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9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9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9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9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9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9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9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9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9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9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9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9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9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9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9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9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9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9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9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9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9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9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9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9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9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9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9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9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9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9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9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9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9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9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9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9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9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9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9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9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9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9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9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9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9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9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9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9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9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9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9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9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9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9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9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9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9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9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9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9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9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9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9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9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9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9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9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9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9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9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9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9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9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9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9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9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9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9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9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9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9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9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9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9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9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9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9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9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9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9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9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9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9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9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9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9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9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9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9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9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9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9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9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9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9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9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9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9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9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9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9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9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9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9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9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9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9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9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9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9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9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9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9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9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9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9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9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9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9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9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9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9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9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9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9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9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9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9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9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9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9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9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9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9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9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9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9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9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9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9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9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9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9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9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9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9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9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9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9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9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9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9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9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9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9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9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9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9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9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9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9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9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9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9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9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9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9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9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9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9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9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9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9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9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9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9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9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9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9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9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9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9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9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9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9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9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9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9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9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9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9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9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9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9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9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9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9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9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9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9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9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9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9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9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9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9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9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9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9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9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9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9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9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9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9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9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9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9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9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9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9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9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9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9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9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9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9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9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9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9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9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9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9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9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9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9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9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9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9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9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9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9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9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9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9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9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9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9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9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9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9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9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9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9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9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9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9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9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9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9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9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9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9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9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9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9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9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9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9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9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9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9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9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9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9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9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9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9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9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9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9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9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9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9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9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9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9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9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9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9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9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9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9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9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9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9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9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9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9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9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9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9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9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9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9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9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9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9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9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9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9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9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9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9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9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9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9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9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9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9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9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9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9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9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9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9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9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9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9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9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9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9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9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9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9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9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9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9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9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9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9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9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9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9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9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9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9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9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9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9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9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9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9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9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9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9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9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9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9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9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9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9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9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9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9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9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9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9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9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9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9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9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9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9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9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9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9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9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9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9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9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9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9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9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9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9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9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9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9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9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9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9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9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9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9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9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9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9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9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9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9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9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9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9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9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9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9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9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9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9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9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9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9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9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9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9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9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9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9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9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9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9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9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9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9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9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9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9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9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9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9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9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9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9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9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9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9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9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9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9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9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9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9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9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9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9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9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9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9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9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9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9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9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9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9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9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9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9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9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9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9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9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9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9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9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9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9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9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9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9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9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9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9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9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9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9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9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9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9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9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9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9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9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9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9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9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9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9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9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9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9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9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9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9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9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9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9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9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9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9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9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9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9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9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9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9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9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9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9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9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9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9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9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9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9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9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9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9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9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9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9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9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9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9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9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9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9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9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9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9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9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9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9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9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9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9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9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9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9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9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9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9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9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9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9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9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9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9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9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9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9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9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9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9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9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9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9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9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9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9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9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9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9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9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9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9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9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9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9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9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9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9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9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9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9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9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9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9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9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9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9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9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9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9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9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9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9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9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9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9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9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9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9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9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9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9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9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9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9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9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9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9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9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9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9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9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9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9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9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9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9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9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9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9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9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9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9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9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9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9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9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9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9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9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9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9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9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9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9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9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9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9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9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9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9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9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9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9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9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9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9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9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9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9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9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9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9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9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9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9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9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9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9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9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9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9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9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9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9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9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9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9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9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9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9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9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9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9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9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9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9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9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9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9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9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9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9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9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9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9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9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9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9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9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9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9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9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9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9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9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9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9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conditionalFormatting sqref="C3:BB22">
    <cfRule type="cellIs" dxfId="3" priority="1" operator="equal">
      <formula>"✓"</formula>
    </cfRule>
  </conditionalFormatting>
  <dataValidations>
    <dataValidation type="list" allowBlank="1" sqref="C3:BB22">
      <formula1>"✓"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8.29"/>
    <col customWidth="1" min="2" max="2" width="5.57"/>
    <col customWidth="1" min="3" max="54" width="5.0"/>
  </cols>
  <sheetData>
    <row r="1">
      <c r="A1" s="1"/>
      <c r="B1" s="6" t="s">
        <v>56</v>
      </c>
      <c r="C1" s="3">
        <v>42617.0</v>
      </c>
      <c r="D1" s="3">
        <v>42624.0</v>
      </c>
      <c r="E1" s="3">
        <v>42631.0</v>
      </c>
      <c r="F1" s="3">
        <v>42638.0</v>
      </c>
      <c r="G1" s="3">
        <v>42645.0</v>
      </c>
      <c r="H1" s="3">
        <v>42652.0</v>
      </c>
      <c r="I1" s="3">
        <v>42659.0</v>
      </c>
      <c r="J1" s="3">
        <v>42666.0</v>
      </c>
      <c r="K1" s="3">
        <v>42673.0</v>
      </c>
      <c r="L1" s="3">
        <v>42680.0</v>
      </c>
      <c r="M1" s="3">
        <v>42687.0</v>
      </c>
      <c r="N1" s="3">
        <v>42694.0</v>
      </c>
      <c r="O1" s="5">
        <v>42701.0</v>
      </c>
      <c r="P1" s="3">
        <v>42708.0</v>
      </c>
      <c r="Q1" s="3">
        <v>42715.0</v>
      </c>
      <c r="R1" s="3">
        <v>42722.0</v>
      </c>
      <c r="S1" s="3">
        <v>42729.0</v>
      </c>
      <c r="T1" s="3">
        <v>42736.0</v>
      </c>
      <c r="U1" s="3">
        <v>42743.0</v>
      </c>
      <c r="V1" s="3">
        <v>42750.0</v>
      </c>
      <c r="W1" s="3">
        <v>42757.0</v>
      </c>
      <c r="X1" s="3">
        <v>42764.0</v>
      </c>
      <c r="Y1" s="3">
        <v>42771.0</v>
      </c>
      <c r="Z1" s="3">
        <v>42778.0</v>
      </c>
      <c r="AA1" s="3">
        <v>42785.0</v>
      </c>
      <c r="AB1" s="5">
        <v>42792.0</v>
      </c>
      <c r="AC1" s="3">
        <v>42799.0</v>
      </c>
      <c r="AD1" s="3">
        <v>42806.0</v>
      </c>
      <c r="AE1" s="3">
        <v>42813.0</v>
      </c>
      <c r="AF1" s="3">
        <v>42820.0</v>
      </c>
      <c r="AG1" s="3">
        <v>42827.0</v>
      </c>
      <c r="AH1" s="3">
        <v>42834.0</v>
      </c>
      <c r="AI1" s="3">
        <v>42841.0</v>
      </c>
      <c r="AJ1" s="3">
        <v>42848.0</v>
      </c>
      <c r="AK1" s="3">
        <v>42855.0</v>
      </c>
      <c r="AL1" s="3">
        <v>42862.0</v>
      </c>
      <c r="AM1" s="3">
        <v>42869.0</v>
      </c>
      <c r="AN1" s="3">
        <v>42876.0</v>
      </c>
      <c r="AO1" s="5">
        <v>42883.0</v>
      </c>
      <c r="AP1" s="3">
        <v>42890.0</v>
      </c>
      <c r="AQ1" s="3">
        <v>42897.0</v>
      </c>
      <c r="AR1" s="3">
        <v>42904.0</v>
      </c>
      <c r="AS1" s="3">
        <v>42911.0</v>
      </c>
      <c r="AT1" s="3">
        <v>42918.0</v>
      </c>
      <c r="AU1" s="3">
        <v>42925.0</v>
      </c>
      <c r="AV1" s="3">
        <v>42932.0</v>
      </c>
      <c r="AW1" s="3">
        <v>42939.0</v>
      </c>
      <c r="AX1" s="3">
        <v>42946.0</v>
      </c>
      <c r="AY1" s="3">
        <v>42953.0</v>
      </c>
      <c r="AZ1" s="3">
        <v>42960.0</v>
      </c>
      <c r="BA1" s="3">
        <v>42967.0</v>
      </c>
      <c r="BB1" s="3">
        <v>42974.0</v>
      </c>
    </row>
    <row r="2">
      <c r="A2" s="1" t="str">
        <f>'學生資料'!A2</f>
        <v>陳智全</v>
      </c>
      <c r="B2" s="1">
        <f t="shared" ref="B2:B12" si="1">SUM(C2:BB2)</f>
        <v>50</v>
      </c>
      <c r="C2" s="6">
        <v>3.0</v>
      </c>
      <c r="D2" s="6">
        <v>4.0</v>
      </c>
      <c r="E2" s="6">
        <v>6.0</v>
      </c>
      <c r="F2" s="6">
        <v>4.0</v>
      </c>
      <c r="G2" s="6">
        <v>4.0</v>
      </c>
      <c r="H2" s="6">
        <v>3.0</v>
      </c>
      <c r="I2" s="6">
        <v>3.0</v>
      </c>
      <c r="J2" s="6">
        <v>2.0</v>
      </c>
      <c r="K2" s="6">
        <v>4.0</v>
      </c>
      <c r="L2" s="6">
        <v>6.0</v>
      </c>
      <c r="M2" s="6">
        <v>5.0</v>
      </c>
      <c r="N2" s="6">
        <v>3.0</v>
      </c>
      <c r="O2" s="7">
        <v>3.0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>
      <c r="A3" s="1" t="str">
        <f>'學生資料'!A3</f>
        <v>梁國洪</v>
      </c>
      <c r="B3" s="1">
        <f t="shared" si="1"/>
        <v>47</v>
      </c>
      <c r="C3" s="6">
        <v>4.0</v>
      </c>
      <c r="D3" s="6">
        <v>3.0</v>
      </c>
      <c r="E3" s="6">
        <v>6.0</v>
      </c>
      <c r="F3" s="6">
        <v>4.0</v>
      </c>
      <c r="G3" s="6">
        <v>4.0</v>
      </c>
      <c r="H3" s="6">
        <v>3.0</v>
      </c>
      <c r="I3" s="6">
        <v>4.0</v>
      </c>
      <c r="J3" s="6">
        <v>5.0</v>
      </c>
      <c r="K3" s="6">
        <v>2.0</v>
      </c>
      <c r="L3" s="6">
        <v>3.0</v>
      </c>
      <c r="M3" s="6">
        <v>4.0</v>
      </c>
      <c r="N3" s="6">
        <v>3.0</v>
      </c>
      <c r="O3" s="7">
        <v>2.0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>
      <c r="A4" s="1" t="str">
        <f>'學生資料'!A4</f>
        <v>陳淑樁</v>
      </c>
      <c r="B4" s="1">
        <f t="shared" si="1"/>
        <v>44</v>
      </c>
      <c r="C4" s="6">
        <v>4.0</v>
      </c>
      <c r="D4" s="6">
        <v>3.0</v>
      </c>
      <c r="E4" s="6">
        <v>4.0</v>
      </c>
      <c r="F4" s="6">
        <v>4.0</v>
      </c>
      <c r="G4" s="6">
        <v>2.0</v>
      </c>
      <c r="H4" s="6">
        <v>3.0</v>
      </c>
      <c r="I4" s="6">
        <v>5.0</v>
      </c>
      <c r="J4" s="6"/>
      <c r="K4" s="6">
        <v>6.0</v>
      </c>
      <c r="L4" s="6">
        <v>4.0</v>
      </c>
      <c r="M4" s="6">
        <v>2.0</v>
      </c>
      <c r="N4" s="6">
        <v>3.0</v>
      </c>
      <c r="O4" s="7">
        <v>4.0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7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>
      <c r="A5" s="1" t="str">
        <f>'學生資料'!A5</f>
        <v>鄭塚泰</v>
      </c>
      <c r="B5" s="1">
        <f t="shared" si="1"/>
        <v>34</v>
      </c>
      <c r="C5" s="6">
        <v>3.0</v>
      </c>
      <c r="D5" s="6">
        <v>3.0</v>
      </c>
      <c r="E5" s="6">
        <v>3.0</v>
      </c>
      <c r="F5" s="6">
        <v>4.0</v>
      </c>
      <c r="G5" s="6"/>
      <c r="H5" s="6">
        <v>3.0</v>
      </c>
      <c r="I5" s="6"/>
      <c r="J5" s="6">
        <v>3.0</v>
      </c>
      <c r="K5" s="6">
        <v>2.0</v>
      </c>
      <c r="L5" s="6">
        <v>5.0</v>
      </c>
      <c r="M5" s="6">
        <v>3.0</v>
      </c>
      <c r="N5" s="6">
        <v>2.0</v>
      </c>
      <c r="O5" s="7">
        <v>3.0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7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>
      <c r="A6" s="1" t="str">
        <f>'學生資料'!A6</f>
        <v>梁美分</v>
      </c>
      <c r="B6" s="1">
        <f t="shared" si="1"/>
        <v>17</v>
      </c>
      <c r="C6" s="6">
        <v>3.0</v>
      </c>
      <c r="D6" s="6"/>
      <c r="E6" s="6">
        <v>2.0</v>
      </c>
      <c r="F6" s="6"/>
      <c r="G6" s="6">
        <v>2.0</v>
      </c>
      <c r="H6" s="6">
        <v>1.0</v>
      </c>
      <c r="I6" s="6">
        <v>3.0</v>
      </c>
      <c r="J6" s="6">
        <v>2.0</v>
      </c>
      <c r="K6" s="6"/>
      <c r="L6" s="6">
        <v>2.0</v>
      </c>
      <c r="M6" s="6">
        <v>1.0</v>
      </c>
      <c r="N6" s="6"/>
      <c r="O6" s="7">
        <v>1.0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>
      <c r="A7" s="1" t="str">
        <f>'學生資料'!A7</f>
        <v>劉淑怡</v>
      </c>
      <c r="B7" s="1">
        <f t="shared" si="1"/>
        <v>10</v>
      </c>
      <c r="C7" s="6">
        <v>2.0</v>
      </c>
      <c r="D7" s="6">
        <v>1.0</v>
      </c>
      <c r="E7" s="6"/>
      <c r="F7" s="6"/>
      <c r="G7" s="6">
        <v>2.0</v>
      </c>
      <c r="H7" s="6"/>
      <c r="I7" s="6">
        <v>1.0</v>
      </c>
      <c r="J7" s="6"/>
      <c r="K7" s="6"/>
      <c r="L7" s="6">
        <v>3.0</v>
      </c>
      <c r="M7" s="6"/>
      <c r="N7" s="6"/>
      <c r="O7" s="7">
        <v>1.0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>
      <c r="A8" s="1" t="str">
        <f>'學生資料'!A8</f>
        <v>郭韋強</v>
      </c>
      <c r="B8" s="1">
        <f t="shared" si="1"/>
        <v>17</v>
      </c>
      <c r="C8" s="6">
        <v>3.0</v>
      </c>
      <c r="D8" s="6">
        <v>2.0</v>
      </c>
      <c r="E8" s="6"/>
      <c r="F8" s="6">
        <v>1.0</v>
      </c>
      <c r="G8" s="6"/>
      <c r="H8" s="6">
        <v>2.0</v>
      </c>
      <c r="I8" s="6">
        <v>1.0</v>
      </c>
      <c r="J8" s="6"/>
      <c r="K8" s="6">
        <v>2.0</v>
      </c>
      <c r="L8" s="6">
        <v>3.0</v>
      </c>
      <c r="M8" s="6">
        <v>1.0</v>
      </c>
      <c r="N8" s="6"/>
      <c r="O8" s="7">
        <v>2.0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7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>
      <c r="A9" s="1" t="str">
        <f>'學生資料'!A9</f>
        <v>葛沛帆</v>
      </c>
      <c r="B9" s="1">
        <f t="shared" si="1"/>
        <v>13</v>
      </c>
      <c r="C9" s="6">
        <v>2.0</v>
      </c>
      <c r="D9" s="6">
        <v>1.0</v>
      </c>
      <c r="E9" s="6"/>
      <c r="F9" s="6">
        <v>2.0</v>
      </c>
      <c r="G9" s="6"/>
      <c r="H9" s="6">
        <v>1.0</v>
      </c>
      <c r="I9" s="6"/>
      <c r="J9" s="6">
        <v>3.0</v>
      </c>
      <c r="K9" s="6">
        <v>2.0</v>
      </c>
      <c r="L9" s="6"/>
      <c r="M9" s="6">
        <v>1.0</v>
      </c>
      <c r="N9" s="6">
        <v>1.0</v>
      </c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7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>
      <c r="A10" s="1" t="str">
        <f>'學生資料'!A10</f>
        <v>蔣荔芸</v>
      </c>
      <c r="B10" s="1">
        <f t="shared" si="1"/>
        <v>8</v>
      </c>
      <c r="C10" s="6">
        <v>1.0</v>
      </c>
      <c r="D10" s="6"/>
      <c r="E10" s="6"/>
      <c r="F10" s="6">
        <v>1.0</v>
      </c>
      <c r="G10" s="6">
        <v>1.0</v>
      </c>
      <c r="H10" s="6"/>
      <c r="I10" s="6">
        <v>1.0</v>
      </c>
      <c r="J10" s="6">
        <v>2.0</v>
      </c>
      <c r="K10" s="6"/>
      <c r="L10" s="6">
        <v>1.0</v>
      </c>
      <c r="M10" s="6"/>
      <c r="N10" s="6">
        <v>1.0</v>
      </c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7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>
      <c r="A11" s="1" t="str">
        <f>'學生資料'!A11</f>
        <v>楊岳翹</v>
      </c>
      <c r="B11" s="1">
        <f t="shared" si="1"/>
        <v>44</v>
      </c>
      <c r="C11" s="6">
        <v>3.0</v>
      </c>
      <c r="D11" s="6">
        <v>4.0</v>
      </c>
      <c r="E11" s="6">
        <v>6.0</v>
      </c>
      <c r="F11" s="6">
        <v>3.0</v>
      </c>
      <c r="G11" s="6">
        <v>5.0</v>
      </c>
      <c r="H11" s="6">
        <v>4.0</v>
      </c>
      <c r="I11" s="6">
        <v>3.0</v>
      </c>
      <c r="J11" s="6"/>
      <c r="K11" s="6">
        <v>2.0</v>
      </c>
      <c r="L11" s="6">
        <v>3.0</v>
      </c>
      <c r="M11" s="6">
        <v>4.0</v>
      </c>
      <c r="N11" s="6">
        <v>4.0</v>
      </c>
      <c r="O11" s="7">
        <v>3.0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7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>
      <c r="A12" s="1" t="str">
        <f>'學生資料'!A12</f>
        <v>樓小麗</v>
      </c>
      <c r="B12" s="1">
        <f t="shared" si="1"/>
        <v>41</v>
      </c>
      <c r="C12" s="6">
        <v>4.0</v>
      </c>
      <c r="D12" s="6">
        <v>3.0</v>
      </c>
      <c r="E12" s="6">
        <v>3.0</v>
      </c>
      <c r="F12" s="6"/>
      <c r="G12" s="6">
        <v>4.0</v>
      </c>
      <c r="H12" s="6">
        <v>5.0</v>
      </c>
      <c r="I12" s="6">
        <v>6.0</v>
      </c>
      <c r="J12" s="6">
        <v>3.0</v>
      </c>
      <c r="K12" s="6"/>
      <c r="L12" s="6">
        <v>6.0</v>
      </c>
      <c r="M12" s="6">
        <v>2.0</v>
      </c>
      <c r="N12" s="6">
        <v>3.0</v>
      </c>
      <c r="O12" s="7">
        <v>2.0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7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7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7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7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7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7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7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7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7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conditionalFormatting sqref="C2:BB21">
    <cfRule type="cellIs" dxfId="1" priority="1" operator="equal">
      <formula>"✓"</formula>
    </cfRule>
  </conditionalFormatting>
  <conditionalFormatting sqref="C2:BB21">
    <cfRule type="cellIs" dxfId="2" priority="2" operator="equal">
      <formula>"X"</formula>
    </cfRule>
  </conditionalFormatting>
  <conditionalFormatting sqref="C2:BB21">
    <cfRule type="cellIs" dxfId="0" priority="3" operator="equal">
      <formula>"O"</formula>
    </cfRule>
  </conditionalFormatting>
  <dataValidations>
    <dataValidation type="list" allowBlank="1" sqref="C2:BB21">
      <formula1>"1.0,2.0,3.0,4.0,5.0,6.0,7.0,8.0"</formula1>
    </dataValidation>
  </dataValidations>
  <drawing r:id="rId1"/>
</worksheet>
</file>